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Лист1" sheetId="1" r:id="rId1"/>
  </sheets>
  <definedNames>
    <definedName name="_xlnm._FilterDatabase" localSheetId="0" hidden="1">Лист1!$A$3:$AP$33</definedName>
  </definedNames>
  <calcPr calcId="125725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4"/>
  <c r="AP34" l="1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</calcChain>
</file>

<file path=xl/sharedStrings.xml><?xml version="1.0" encoding="utf-8"?>
<sst xmlns="http://schemas.openxmlformats.org/spreadsheetml/2006/main" count="196" uniqueCount="31">
  <si>
    <t>Информация</t>
  </si>
  <si>
    <t>Чеки</t>
  </si>
  <si>
    <t>Приход</t>
  </si>
  <si>
    <t>Расход</t>
  </si>
  <si>
    <t>Возврат прихода</t>
  </si>
  <si>
    <t>Возврат расхода</t>
  </si>
  <si>
    <t>Дата/время закрытия смены</t>
  </si>
  <si>
    <t>Название магазина</t>
  </si>
  <si>
    <t>РНМ</t>
  </si>
  <si>
    <t>Название кассы</t>
  </si>
  <si>
    <t>Дополнительный идентификатор</t>
  </si>
  <si>
    <t>Номер ФН</t>
  </si>
  <si>
    <t>Номер смены</t>
  </si>
  <si>
    <t>Кассир</t>
  </si>
  <si>
    <t>Общее кол-во в отчетном периоде</t>
  </si>
  <si>
    <t>Кол-во чеков коррекции в отчетном периоде</t>
  </si>
  <si>
    <t>Кол-во в отчетном периоде</t>
  </si>
  <si>
    <t>Итоговая сумма расчета</t>
  </si>
  <si>
    <t>Кол-во чеков</t>
  </si>
  <si>
    <t>Сумма расчета наличными</t>
  </si>
  <si>
    <t>Сумма расчета электронными (эквайринг)</t>
  </si>
  <si>
    <t>Сумма постоплаты (кредитами)</t>
  </si>
  <si>
    <t>Сумма расчетов предоплатами (авансами)</t>
  </si>
  <si>
    <t>Сумма по встречным предоставлениям</t>
  </si>
  <si>
    <t>0001221374055014</t>
  </si>
  <si>
    <t>Касса</t>
  </si>
  <si>
    <t>9287440300135808</t>
  </si>
  <si>
    <t>Администратор Лукьянцева Ю.</t>
  </si>
  <si>
    <t>Администратор Леонова Е.</t>
  </si>
  <si>
    <t>Итого:</t>
  </si>
  <si>
    <t xml:space="preserve">Отчет с гашением №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</si>
</sst>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indexed="8"/>
      <name val="Calibri"/>
      <family val="2"/>
      <scheme val="minor"/>
    </font>
    <font>
      <b/>
      <sz val="11"/>
      <color indexed="8"/>
      <name val="Calibri"/>
    </font>
    <font>
      <b/>
      <sz val="11"/>
      <color indexed="8"/>
      <name val="Calibri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rgb="FFC6E0B4"/>
        <bgColor indexed="22"/>
      </patternFill>
    </fill>
    <fill>
      <patternFill patternType="solid">
        <fgColor rgb="FFB4C6E7"/>
        <b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2" fillId="2" borderId="2" xfId="0" applyFont="1" applyFill="1" applyBorder="1"/>
    <xf numFmtId="0" fontId="1" fillId="3" borderId="1" xfId="0" applyFont="1" applyFill="1" applyBorder="1" applyAlignment="1">
      <alignment horizontal="center" wrapText="1" shrinkToFit="1"/>
    </xf>
    <xf numFmtId="0" fontId="1" fillId="4" borderId="1" xfId="0" applyFont="1" applyFill="1" applyBorder="1" applyAlignment="1">
      <alignment horizontal="center" wrapText="1" shrinkToFit="1"/>
    </xf>
    <xf numFmtId="0" fontId="0" fillId="0" borderId="0" xfId="0" applyAlignment="1">
      <alignment wrapText="1" shrinkToFit="1"/>
    </xf>
    <xf numFmtId="43" fontId="0" fillId="0" borderId="0" xfId="1" applyFont="1"/>
    <xf numFmtId="43" fontId="2" fillId="2" borderId="2" xfId="1" applyFont="1" applyFill="1" applyBorder="1"/>
    <xf numFmtId="43" fontId="1" fillId="3" borderId="1" xfId="1" applyFont="1" applyFill="1" applyBorder="1" applyAlignment="1">
      <alignment horizontal="center" vertical="center" wrapText="1" shrinkToFit="1"/>
    </xf>
    <xf numFmtId="14" fontId="0" fillId="0" borderId="0" xfId="0" applyNumberFormat="1"/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4"/>
  <sheetViews>
    <sheetView tabSelected="1" topLeftCell="G1" workbookViewId="0">
      <selection activeCell="I10" sqref="I10"/>
    </sheetView>
  </sheetViews>
  <sheetFormatPr defaultRowHeight="15"/>
  <cols>
    <col min="1" max="1" width="16.7109375" customWidth="1"/>
    <col min="2" max="2" width="19.7109375" customWidth="1"/>
    <col min="3" max="3" width="19.5703125" customWidth="1"/>
    <col min="4" max="4" width="16.5703125" customWidth="1"/>
    <col min="5" max="5" width="33.85546875" customWidth="1"/>
    <col min="6" max="6" width="19.5703125" customWidth="1"/>
    <col min="7" max="7" width="45.5703125" customWidth="1"/>
    <col min="8" max="9" width="19.5703125" customWidth="1"/>
    <col min="10" max="10" width="14.140625" customWidth="1"/>
    <col min="11" max="11" width="29.5703125" customWidth="1"/>
    <col min="12" max="12" width="13" customWidth="1"/>
    <col min="13" max="13" width="16.85546875" customWidth="1"/>
    <col min="14" max="14" width="16.5703125" customWidth="1"/>
    <col min="15" max="18" width="16.140625" style="6" customWidth="1"/>
    <col min="19" max="19" width="20.42578125" customWidth="1"/>
    <col min="20" max="20" width="23.42578125" customWidth="1"/>
    <col min="21" max="21" width="23" customWidth="1"/>
    <col min="22" max="22" width="11.7109375" customWidth="1"/>
    <col min="23" max="23" width="9.85546875" customWidth="1"/>
    <col min="24" max="24" width="13.28515625" customWidth="1"/>
    <col min="25" max="25" width="23.85546875" customWidth="1"/>
    <col min="26" max="26" width="14.140625" customWidth="1"/>
    <col min="27" max="27" width="20" customWidth="1"/>
    <col min="28" max="28" width="11.7109375" customWidth="1"/>
    <col min="29" max="29" width="19.85546875" customWidth="1"/>
    <col min="30" max="30" width="9.7109375" customWidth="1"/>
    <col min="31" max="31" width="15.5703125" customWidth="1"/>
    <col min="32" max="32" width="20.85546875" customWidth="1"/>
    <col min="33" max="33" width="14.5703125" customWidth="1"/>
    <col min="34" max="34" width="17.85546875" customWidth="1"/>
    <col min="35" max="35" width="21.42578125" customWidth="1"/>
    <col min="36" max="36" width="15.28515625" customWidth="1"/>
    <col min="37" max="37" width="12.140625" customWidth="1"/>
    <col min="38" max="38" width="12" customWidth="1"/>
    <col min="39" max="39" width="16.28515625" customWidth="1"/>
    <col min="40" max="40" width="18.140625" customWidth="1"/>
    <col min="41" max="41" width="15.5703125" customWidth="1"/>
    <col min="42" max="42" width="19.140625" customWidth="1"/>
  </cols>
  <sheetData>
    <row r="1" spans="1:42" s="10" customFormat="1">
      <c r="A1" s="10">
        <v>1</v>
      </c>
      <c r="B1" s="10">
        <v>2</v>
      </c>
      <c r="C1" s="10">
        <v>3</v>
      </c>
      <c r="D1" s="10">
        <v>4</v>
      </c>
      <c r="E1" s="10">
        <v>5</v>
      </c>
      <c r="F1" s="10">
        <v>6</v>
      </c>
      <c r="G1" s="10">
        <v>7</v>
      </c>
      <c r="H1" s="10">
        <v>8</v>
      </c>
      <c r="I1" s="10">
        <v>9</v>
      </c>
      <c r="J1" s="10">
        <v>10</v>
      </c>
      <c r="K1" s="10">
        <v>11</v>
      </c>
      <c r="L1" s="10">
        <v>12</v>
      </c>
      <c r="M1" s="10">
        <v>13</v>
      </c>
      <c r="N1" s="10">
        <v>14</v>
      </c>
      <c r="O1" s="10">
        <v>15</v>
      </c>
      <c r="P1" s="10">
        <v>16</v>
      </c>
      <c r="Q1" s="10">
        <v>17</v>
      </c>
      <c r="R1" s="10">
        <v>18</v>
      </c>
      <c r="S1" s="10">
        <v>19</v>
      </c>
      <c r="T1" s="10">
        <v>20</v>
      </c>
      <c r="U1" s="10">
        <v>21</v>
      </c>
      <c r="V1" s="10">
        <v>22</v>
      </c>
      <c r="W1" s="10">
        <v>23</v>
      </c>
      <c r="X1" s="10">
        <v>24</v>
      </c>
      <c r="Y1" s="10">
        <v>25</v>
      </c>
      <c r="Z1" s="10">
        <v>26</v>
      </c>
      <c r="AA1" s="10">
        <v>27</v>
      </c>
      <c r="AB1" s="10">
        <v>28</v>
      </c>
      <c r="AC1" s="10">
        <v>29</v>
      </c>
      <c r="AD1" s="10">
        <v>30</v>
      </c>
      <c r="AE1" s="10">
        <v>31</v>
      </c>
      <c r="AF1" s="10">
        <v>32</v>
      </c>
      <c r="AG1" s="10">
        <v>33</v>
      </c>
      <c r="AH1" s="10">
        <v>34</v>
      </c>
      <c r="AI1" s="10">
        <v>35</v>
      </c>
    </row>
    <row r="2" spans="1:42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L2" s="11" t="s">
        <v>1</v>
      </c>
      <c r="M2" s="11"/>
      <c r="N2" s="11"/>
      <c r="O2" s="12" t="s">
        <v>2</v>
      </c>
      <c r="P2" s="12"/>
      <c r="Q2" s="12"/>
      <c r="R2" s="12"/>
      <c r="S2" s="12"/>
      <c r="T2" s="12"/>
      <c r="U2" s="12"/>
      <c r="V2" s="11" t="s">
        <v>3</v>
      </c>
      <c r="W2" s="11"/>
      <c r="X2" s="11"/>
      <c r="Y2" s="11"/>
      <c r="Z2" s="11"/>
      <c r="AA2" s="11"/>
      <c r="AB2" s="11"/>
      <c r="AC2" s="12" t="s">
        <v>4</v>
      </c>
      <c r="AD2" s="12"/>
      <c r="AE2" s="12"/>
      <c r="AF2" s="12"/>
      <c r="AG2" s="12"/>
      <c r="AH2" s="12"/>
      <c r="AI2" s="12"/>
      <c r="AJ2" s="11" t="s">
        <v>5</v>
      </c>
      <c r="AK2" s="11"/>
      <c r="AL2" s="11"/>
      <c r="AM2" s="11"/>
      <c r="AN2" s="11"/>
      <c r="AO2" s="11"/>
      <c r="AP2" s="11"/>
    </row>
    <row r="3" spans="1:42" s="5" customFormat="1" ht="45" customHeight="1">
      <c r="A3" s="3" t="s">
        <v>6</v>
      </c>
      <c r="B3" s="3" t="s">
        <v>7</v>
      </c>
      <c r="C3" s="3" t="s">
        <v>8</v>
      </c>
      <c r="D3" s="3" t="s">
        <v>9</v>
      </c>
      <c r="E3" s="3" t="s">
        <v>10</v>
      </c>
      <c r="F3" s="3" t="s">
        <v>11</v>
      </c>
      <c r="G3" s="3"/>
      <c r="H3" s="3"/>
      <c r="I3" s="3"/>
      <c r="J3" s="3" t="s">
        <v>12</v>
      </c>
      <c r="K3" s="3" t="s">
        <v>13</v>
      </c>
      <c r="L3" s="4" t="s">
        <v>14</v>
      </c>
      <c r="M3" s="4" t="s">
        <v>15</v>
      </c>
      <c r="N3" s="4" t="s">
        <v>16</v>
      </c>
      <c r="O3" s="8" t="s">
        <v>17</v>
      </c>
      <c r="P3" s="8" t="s">
        <v>18</v>
      </c>
      <c r="Q3" s="8" t="s">
        <v>19</v>
      </c>
      <c r="R3" s="8" t="s">
        <v>20</v>
      </c>
      <c r="S3" s="3" t="s">
        <v>21</v>
      </c>
      <c r="T3" s="3" t="s">
        <v>22</v>
      </c>
      <c r="U3" s="3" t="s">
        <v>23</v>
      </c>
      <c r="V3" s="4" t="s">
        <v>17</v>
      </c>
      <c r="W3" s="4" t="s">
        <v>18</v>
      </c>
      <c r="X3" s="4" t="s">
        <v>19</v>
      </c>
      <c r="Y3" s="4" t="s">
        <v>20</v>
      </c>
      <c r="Z3" s="4" t="s">
        <v>21</v>
      </c>
      <c r="AA3" s="4" t="s">
        <v>22</v>
      </c>
      <c r="AB3" s="4" t="s">
        <v>23</v>
      </c>
      <c r="AC3" s="3" t="s">
        <v>17</v>
      </c>
      <c r="AD3" s="3" t="s">
        <v>18</v>
      </c>
      <c r="AE3" s="3" t="s">
        <v>19</v>
      </c>
      <c r="AF3" s="3" t="s">
        <v>20</v>
      </c>
      <c r="AG3" s="3" t="s">
        <v>21</v>
      </c>
      <c r="AH3" s="3" t="s">
        <v>22</v>
      </c>
      <c r="AI3" s="3" t="s">
        <v>23</v>
      </c>
      <c r="AJ3" s="4" t="s">
        <v>17</v>
      </c>
      <c r="AK3" s="4" t="s">
        <v>18</v>
      </c>
      <c r="AL3" s="4" t="s">
        <v>19</v>
      </c>
      <c r="AM3" s="4" t="s">
        <v>20</v>
      </c>
      <c r="AN3" s="4" t="s">
        <v>21</v>
      </c>
      <c r="AO3" s="4" t="s">
        <v>22</v>
      </c>
      <c r="AP3" s="4" t="s">
        <v>23</v>
      </c>
    </row>
    <row r="4" spans="1:42">
      <c r="A4" s="9">
        <v>43468.61041666667</v>
      </c>
      <c r="C4" t="s">
        <v>24</v>
      </c>
      <c r="D4" t="s">
        <v>25</v>
      </c>
      <c r="F4" t="s">
        <v>26</v>
      </c>
      <c r="G4" t="str">
        <f>CONCATENATE(H4,J4)</f>
        <v>Отчет с гашением № 111</v>
      </c>
      <c r="H4" t="s">
        <v>30</v>
      </c>
      <c r="I4">
        <v>100</v>
      </c>
      <c r="J4" s="1">
        <v>111</v>
      </c>
      <c r="K4" t="s">
        <v>27</v>
      </c>
      <c r="L4">
        <v>10</v>
      </c>
      <c r="M4">
        <v>0</v>
      </c>
      <c r="N4">
        <v>10</v>
      </c>
      <c r="O4" s="6">
        <v>14387</v>
      </c>
      <c r="P4" s="6">
        <v>10</v>
      </c>
      <c r="Q4" s="6">
        <v>3341</v>
      </c>
      <c r="R4" s="6">
        <v>11046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</row>
    <row r="5" spans="1:42">
      <c r="A5" s="9">
        <v>43469.702777777777</v>
      </c>
      <c r="C5" t="s">
        <v>24</v>
      </c>
      <c r="D5" t="s">
        <v>25</v>
      </c>
      <c r="F5" t="s">
        <v>26</v>
      </c>
      <c r="G5" t="str">
        <f t="shared" ref="G5:G33" si="0">CONCATENATE(H5,J5)</f>
        <v>Отчет с гашением № 112</v>
      </c>
      <c r="H5" t="s">
        <v>30</v>
      </c>
      <c r="J5" s="1">
        <v>112</v>
      </c>
      <c r="K5" t="s">
        <v>27</v>
      </c>
      <c r="L5">
        <v>13</v>
      </c>
      <c r="M5">
        <v>0</v>
      </c>
      <c r="N5">
        <v>13</v>
      </c>
      <c r="O5" s="6">
        <v>22170</v>
      </c>
      <c r="P5" s="6">
        <v>13</v>
      </c>
      <c r="Q5" s="6">
        <v>1510</v>
      </c>
      <c r="R5" s="6">
        <v>20660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</row>
    <row r="6" spans="1:42">
      <c r="A6" s="9">
        <v>43470.709722222222</v>
      </c>
      <c r="C6" t="s">
        <v>24</v>
      </c>
      <c r="D6" t="s">
        <v>25</v>
      </c>
      <c r="F6" t="s">
        <v>26</v>
      </c>
      <c r="G6" t="str">
        <f t="shared" si="0"/>
        <v>Отчет с гашением № 113</v>
      </c>
      <c r="H6" t="s">
        <v>30</v>
      </c>
      <c r="J6" s="1">
        <v>113</v>
      </c>
      <c r="K6" t="s">
        <v>28</v>
      </c>
      <c r="L6">
        <v>15</v>
      </c>
      <c r="M6">
        <v>0</v>
      </c>
      <c r="N6">
        <v>15</v>
      </c>
      <c r="O6" s="6">
        <v>25431</v>
      </c>
      <c r="P6" s="6">
        <v>15</v>
      </c>
      <c r="Q6" s="6">
        <v>7500</v>
      </c>
      <c r="R6" s="6">
        <v>17931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</row>
    <row r="7" spans="1:42">
      <c r="A7" s="9">
        <v>43471.640972222223</v>
      </c>
      <c r="C7" t="s">
        <v>24</v>
      </c>
      <c r="D7" t="s">
        <v>25</v>
      </c>
      <c r="F7" t="s">
        <v>26</v>
      </c>
      <c r="G7" t="str">
        <f t="shared" si="0"/>
        <v>Отчет с гашением № 114</v>
      </c>
      <c r="H7" t="s">
        <v>30</v>
      </c>
      <c r="J7" s="1">
        <v>114</v>
      </c>
      <c r="K7" t="s">
        <v>28</v>
      </c>
      <c r="L7">
        <v>7</v>
      </c>
      <c r="M7">
        <v>0</v>
      </c>
      <c r="N7">
        <v>7</v>
      </c>
      <c r="O7" s="6">
        <v>8306</v>
      </c>
      <c r="P7" s="6">
        <v>7</v>
      </c>
      <c r="Q7" s="6">
        <v>1629</v>
      </c>
      <c r="R7" s="6">
        <v>6677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</row>
    <row r="8" spans="1:42">
      <c r="A8" s="9">
        <v>43472.611805555556</v>
      </c>
      <c r="C8" t="s">
        <v>24</v>
      </c>
      <c r="D8" t="s">
        <v>25</v>
      </c>
      <c r="F8" t="s">
        <v>26</v>
      </c>
      <c r="G8" t="str">
        <f t="shared" si="0"/>
        <v>Отчет с гашением № 115</v>
      </c>
      <c r="H8" t="s">
        <v>30</v>
      </c>
      <c r="J8" s="1">
        <v>115</v>
      </c>
      <c r="K8" t="s">
        <v>27</v>
      </c>
      <c r="L8">
        <v>8</v>
      </c>
      <c r="M8">
        <v>0</v>
      </c>
      <c r="N8">
        <v>8</v>
      </c>
      <c r="O8" s="6">
        <v>6086</v>
      </c>
      <c r="P8" s="6">
        <v>8</v>
      </c>
      <c r="Q8" s="6">
        <v>2535</v>
      </c>
      <c r="R8" s="6">
        <v>3551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</row>
    <row r="9" spans="1:42">
      <c r="A9" s="9">
        <v>43473.694444444445</v>
      </c>
      <c r="C9" t="s">
        <v>24</v>
      </c>
      <c r="D9" t="s">
        <v>25</v>
      </c>
      <c r="F9" t="s">
        <v>26</v>
      </c>
      <c r="G9" t="str">
        <f t="shared" si="0"/>
        <v>Отчет с гашением № 116</v>
      </c>
      <c r="H9" t="s">
        <v>30</v>
      </c>
      <c r="J9" s="1">
        <v>116</v>
      </c>
      <c r="K9" t="s">
        <v>27</v>
      </c>
      <c r="L9">
        <v>40</v>
      </c>
      <c r="M9">
        <v>0</v>
      </c>
      <c r="N9">
        <v>40</v>
      </c>
      <c r="O9" s="6">
        <v>74654</v>
      </c>
      <c r="P9" s="6">
        <v>40</v>
      </c>
      <c r="Q9" s="6">
        <v>30436</v>
      </c>
      <c r="R9" s="6">
        <v>44218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</row>
    <row r="10" spans="1:42">
      <c r="A10" s="9">
        <v>43474.823611111111</v>
      </c>
      <c r="C10" t="s">
        <v>24</v>
      </c>
      <c r="D10" t="s">
        <v>25</v>
      </c>
      <c r="F10" t="s">
        <v>26</v>
      </c>
      <c r="G10" t="str">
        <f t="shared" si="0"/>
        <v>Отчет с гашением № 117</v>
      </c>
      <c r="H10" t="s">
        <v>30</v>
      </c>
      <c r="J10" s="1">
        <v>117</v>
      </c>
      <c r="K10" t="s">
        <v>28</v>
      </c>
      <c r="L10">
        <v>34</v>
      </c>
      <c r="M10">
        <v>0</v>
      </c>
      <c r="N10">
        <v>34</v>
      </c>
      <c r="O10" s="6">
        <v>60504</v>
      </c>
      <c r="P10" s="6">
        <v>34</v>
      </c>
      <c r="Q10" s="6">
        <v>8189</v>
      </c>
      <c r="R10" s="6">
        <v>52315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</row>
    <row r="11" spans="1:42">
      <c r="A11" s="9">
        <v>43475.832638888889</v>
      </c>
      <c r="C11" t="s">
        <v>24</v>
      </c>
      <c r="D11" t="s">
        <v>25</v>
      </c>
      <c r="F11" t="s">
        <v>26</v>
      </c>
      <c r="G11" t="str">
        <f t="shared" si="0"/>
        <v>Отчет с гашением № 118</v>
      </c>
      <c r="H11" t="s">
        <v>30</v>
      </c>
      <c r="J11" s="1">
        <v>118</v>
      </c>
      <c r="K11" t="s">
        <v>28</v>
      </c>
      <c r="L11">
        <v>22</v>
      </c>
      <c r="M11">
        <v>0</v>
      </c>
      <c r="N11">
        <v>22</v>
      </c>
      <c r="O11" s="6">
        <v>54685</v>
      </c>
      <c r="P11" s="6">
        <v>22</v>
      </c>
      <c r="Q11" s="6">
        <v>13141</v>
      </c>
      <c r="R11" s="6">
        <v>41544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</row>
    <row r="12" spans="1:42">
      <c r="A12" s="9">
        <v>43476.817361111112</v>
      </c>
      <c r="C12" t="s">
        <v>24</v>
      </c>
      <c r="D12" t="s">
        <v>25</v>
      </c>
      <c r="F12" t="s">
        <v>26</v>
      </c>
      <c r="G12" t="str">
        <f t="shared" si="0"/>
        <v>Отчет с гашением № 119</v>
      </c>
      <c r="H12" t="s">
        <v>30</v>
      </c>
      <c r="J12" s="1">
        <v>119</v>
      </c>
      <c r="K12" t="s">
        <v>27</v>
      </c>
      <c r="L12">
        <v>18</v>
      </c>
      <c r="M12">
        <v>0</v>
      </c>
      <c r="N12">
        <v>18</v>
      </c>
      <c r="O12" s="6">
        <v>36563</v>
      </c>
      <c r="P12" s="6">
        <v>18</v>
      </c>
      <c r="Q12" s="6">
        <v>12913</v>
      </c>
      <c r="R12" s="6">
        <v>23650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</row>
    <row r="13" spans="1:42">
      <c r="A13" s="9">
        <v>43477.693749999999</v>
      </c>
      <c r="C13" t="s">
        <v>24</v>
      </c>
      <c r="D13" t="s">
        <v>25</v>
      </c>
      <c r="F13" t="s">
        <v>26</v>
      </c>
      <c r="G13" t="str">
        <f t="shared" si="0"/>
        <v>Отчет с гашением № 120</v>
      </c>
      <c r="H13" t="s">
        <v>30</v>
      </c>
      <c r="J13" s="1">
        <v>120</v>
      </c>
      <c r="K13" t="s">
        <v>27</v>
      </c>
      <c r="L13">
        <v>25</v>
      </c>
      <c r="M13">
        <v>0</v>
      </c>
      <c r="N13">
        <v>25</v>
      </c>
      <c r="O13" s="6">
        <v>61842</v>
      </c>
      <c r="P13" s="6">
        <v>25</v>
      </c>
      <c r="Q13" s="6">
        <v>9700</v>
      </c>
      <c r="R13" s="6">
        <v>52142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</row>
    <row r="14" spans="1:42">
      <c r="A14" s="9">
        <v>43477.70416666667</v>
      </c>
      <c r="C14" t="s">
        <v>24</v>
      </c>
      <c r="D14" t="s">
        <v>25</v>
      </c>
      <c r="F14" t="s">
        <v>26</v>
      </c>
      <c r="G14" t="str">
        <f t="shared" si="0"/>
        <v>Отчет с гашением № 121</v>
      </c>
      <c r="H14" t="s">
        <v>30</v>
      </c>
      <c r="J14" s="1">
        <v>121</v>
      </c>
      <c r="K14" t="s">
        <v>27</v>
      </c>
      <c r="L14">
        <v>1</v>
      </c>
      <c r="M14">
        <v>0</v>
      </c>
      <c r="N14">
        <v>1</v>
      </c>
      <c r="O14" s="6">
        <v>420</v>
      </c>
      <c r="P14" s="6">
        <v>1</v>
      </c>
      <c r="Q14" s="6">
        <v>0</v>
      </c>
      <c r="R14" s="6">
        <v>420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</row>
    <row r="15" spans="1:42">
      <c r="A15" s="9">
        <v>43478.640277777777</v>
      </c>
      <c r="C15" t="s">
        <v>24</v>
      </c>
      <c r="D15" t="s">
        <v>25</v>
      </c>
      <c r="F15" t="s">
        <v>26</v>
      </c>
      <c r="G15" t="str">
        <f t="shared" si="0"/>
        <v>Отчет с гашением № 122</v>
      </c>
      <c r="H15" t="s">
        <v>30</v>
      </c>
      <c r="J15" s="1">
        <v>122</v>
      </c>
      <c r="K15" t="s">
        <v>28</v>
      </c>
      <c r="L15">
        <v>22</v>
      </c>
      <c r="M15">
        <v>0</v>
      </c>
      <c r="N15">
        <v>22</v>
      </c>
      <c r="O15" s="6">
        <v>20507</v>
      </c>
      <c r="P15" s="6">
        <v>22</v>
      </c>
      <c r="Q15" s="6">
        <v>8332</v>
      </c>
      <c r="R15" s="6">
        <v>12175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</row>
    <row r="16" spans="1:42">
      <c r="A16" s="9">
        <v>43479.82916666667</v>
      </c>
      <c r="C16" t="s">
        <v>24</v>
      </c>
      <c r="D16" t="s">
        <v>25</v>
      </c>
      <c r="F16" t="s">
        <v>26</v>
      </c>
      <c r="G16" t="str">
        <f t="shared" si="0"/>
        <v>Отчет с гашением № 123</v>
      </c>
      <c r="H16" t="s">
        <v>30</v>
      </c>
      <c r="J16" s="1">
        <v>123</v>
      </c>
      <c r="K16" t="s">
        <v>28</v>
      </c>
      <c r="L16">
        <v>26</v>
      </c>
      <c r="M16">
        <v>0</v>
      </c>
      <c r="N16">
        <v>26</v>
      </c>
      <c r="O16" s="6">
        <v>45104</v>
      </c>
      <c r="P16" s="6">
        <v>26</v>
      </c>
      <c r="Q16" s="6">
        <v>12230</v>
      </c>
      <c r="R16" s="6">
        <v>32874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</row>
    <row r="17" spans="1:42">
      <c r="A17" s="9">
        <v>43480.828472222223</v>
      </c>
      <c r="C17" t="s">
        <v>24</v>
      </c>
      <c r="D17" t="s">
        <v>25</v>
      </c>
      <c r="F17" t="s">
        <v>26</v>
      </c>
      <c r="G17" t="str">
        <f t="shared" si="0"/>
        <v>Отчет с гашением № 124</v>
      </c>
      <c r="H17" t="s">
        <v>30</v>
      </c>
      <c r="J17" s="1">
        <v>124</v>
      </c>
      <c r="K17" t="s">
        <v>28</v>
      </c>
      <c r="L17">
        <v>24</v>
      </c>
      <c r="M17">
        <v>0</v>
      </c>
      <c r="N17">
        <v>24</v>
      </c>
      <c r="O17" s="6">
        <v>47361</v>
      </c>
      <c r="P17" s="6">
        <v>24</v>
      </c>
      <c r="Q17" s="6">
        <v>21781</v>
      </c>
      <c r="R17" s="6">
        <v>25580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</row>
    <row r="18" spans="1:42">
      <c r="A18" s="9">
        <v>43481.82708333333</v>
      </c>
      <c r="C18" t="s">
        <v>24</v>
      </c>
      <c r="D18" t="s">
        <v>25</v>
      </c>
      <c r="F18" t="s">
        <v>26</v>
      </c>
      <c r="G18" t="str">
        <f t="shared" si="0"/>
        <v>Отчет с гашением № 125</v>
      </c>
      <c r="H18" t="s">
        <v>30</v>
      </c>
      <c r="J18" s="1">
        <v>125</v>
      </c>
      <c r="K18" t="s">
        <v>27</v>
      </c>
      <c r="L18">
        <v>36</v>
      </c>
      <c r="M18">
        <v>0</v>
      </c>
      <c r="N18">
        <v>36</v>
      </c>
      <c r="O18" s="6">
        <v>50414</v>
      </c>
      <c r="P18" s="6">
        <v>36</v>
      </c>
      <c r="Q18" s="6">
        <v>12489</v>
      </c>
      <c r="R18" s="6">
        <v>37925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</row>
    <row r="19" spans="1:42">
      <c r="A19" s="9">
        <v>43482.815972222219</v>
      </c>
      <c r="C19" t="s">
        <v>24</v>
      </c>
      <c r="D19" t="s">
        <v>25</v>
      </c>
      <c r="F19" t="s">
        <v>26</v>
      </c>
      <c r="G19" t="str">
        <f t="shared" si="0"/>
        <v>Отчет с гашением № 126</v>
      </c>
      <c r="H19" t="s">
        <v>30</v>
      </c>
      <c r="J19" s="1">
        <v>126</v>
      </c>
      <c r="K19" t="s">
        <v>27</v>
      </c>
      <c r="L19">
        <v>17</v>
      </c>
      <c r="M19">
        <v>0</v>
      </c>
      <c r="N19">
        <v>17</v>
      </c>
      <c r="O19" s="6">
        <v>41877</v>
      </c>
      <c r="P19" s="6">
        <v>17</v>
      </c>
      <c r="Q19" s="6">
        <v>2482</v>
      </c>
      <c r="R19" s="6">
        <v>39395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</row>
    <row r="20" spans="1:42">
      <c r="A20" s="9">
        <v>43483.824305555558</v>
      </c>
      <c r="C20" t="s">
        <v>24</v>
      </c>
      <c r="D20" t="s">
        <v>25</v>
      </c>
      <c r="F20" t="s">
        <v>26</v>
      </c>
      <c r="G20" t="str">
        <f t="shared" si="0"/>
        <v>Отчет с гашением № 127</v>
      </c>
      <c r="H20" t="s">
        <v>30</v>
      </c>
      <c r="J20" s="1">
        <v>127</v>
      </c>
      <c r="K20" t="s">
        <v>28</v>
      </c>
      <c r="L20">
        <v>15</v>
      </c>
      <c r="M20">
        <v>0</v>
      </c>
      <c r="N20">
        <v>15</v>
      </c>
      <c r="O20" s="6">
        <v>22501</v>
      </c>
      <c r="P20" s="6">
        <v>15</v>
      </c>
      <c r="Q20" s="6">
        <v>4515</v>
      </c>
      <c r="R20" s="6">
        <v>17986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</row>
    <row r="21" spans="1:42">
      <c r="A21" s="9">
        <v>43484.711805555555</v>
      </c>
      <c r="C21" t="s">
        <v>24</v>
      </c>
      <c r="D21" t="s">
        <v>25</v>
      </c>
      <c r="F21" t="s">
        <v>26</v>
      </c>
      <c r="G21" t="str">
        <f t="shared" si="0"/>
        <v>Отчет с гашением № 128</v>
      </c>
      <c r="H21" t="s">
        <v>30</v>
      </c>
      <c r="J21" s="1">
        <v>128</v>
      </c>
      <c r="K21" t="s">
        <v>28</v>
      </c>
      <c r="L21">
        <v>29</v>
      </c>
      <c r="M21">
        <v>0</v>
      </c>
      <c r="N21">
        <v>29</v>
      </c>
      <c r="O21" s="6">
        <v>67486</v>
      </c>
      <c r="P21" s="6">
        <v>29</v>
      </c>
      <c r="Q21" s="6">
        <v>27241</v>
      </c>
      <c r="R21" s="6">
        <v>40245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</row>
    <row r="22" spans="1:42">
      <c r="A22" s="9">
        <v>43485.615972222222</v>
      </c>
      <c r="C22" t="s">
        <v>24</v>
      </c>
      <c r="D22" t="s">
        <v>25</v>
      </c>
      <c r="F22" t="s">
        <v>26</v>
      </c>
      <c r="G22" t="str">
        <f t="shared" si="0"/>
        <v>Отчет с гашением № 129</v>
      </c>
      <c r="H22" t="s">
        <v>30</v>
      </c>
      <c r="J22" s="1">
        <v>129</v>
      </c>
      <c r="K22" t="s">
        <v>28</v>
      </c>
      <c r="L22">
        <v>18</v>
      </c>
      <c r="M22">
        <v>0</v>
      </c>
      <c r="N22">
        <v>18</v>
      </c>
      <c r="O22" s="6">
        <v>58069</v>
      </c>
      <c r="P22" s="6">
        <v>18</v>
      </c>
      <c r="Q22" s="6">
        <v>10016</v>
      </c>
      <c r="R22" s="6">
        <v>48053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</row>
    <row r="23" spans="1:42">
      <c r="A23" s="9">
        <v>43486.82708333333</v>
      </c>
      <c r="C23" t="s">
        <v>24</v>
      </c>
      <c r="D23" t="s">
        <v>25</v>
      </c>
      <c r="F23" t="s">
        <v>26</v>
      </c>
      <c r="G23" t="str">
        <f t="shared" si="0"/>
        <v>Отчет с гашением № 130</v>
      </c>
      <c r="H23" t="s">
        <v>30</v>
      </c>
      <c r="J23" s="1">
        <v>130</v>
      </c>
      <c r="K23" t="s">
        <v>28</v>
      </c>
      <c r="L23">
        <v>29</v>
      </c>
      <c r="M23">
        <v>0</v>
      </c>
      <c r="N23">
        <v>29</v>
      </c>
      <c r="O23" s="6">
        <v>54180</v>
      </c>
      <c r="P23" s="6">
        <v>29</v>
      </c>
      <c r="Q23" s="6">
        <v>18926</v>
      </c>
      <c r="R23" s="6">
        <v>35254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</row>
    <row r="24" spans="1:42">
      <c r="A24" s="9">
        <v>43487.818055555559</v>
      </c>
      <c r="C24" t="s">
        <v>24</v>
      </c>
      <c r="D24" t="s">
        <v>25</v>
      </c>
      <c r="F24" t="s">
        <v>26</v>
      </c>
      <c r="G24" t="str">
        <f t="shared" si="0"/>
        <v>Отчет с гашением № 131</v>
      </c>
      <c r="H24" t="s">
        <v>30</v>
      </c>
      <c r="J24" s="1">
        <v>131</v>
      </c>
      <c r="K24" t="s">
        <v>27</v>
      </c>
      <c r="L24">
        <v>28</v>
      </c>
      <c r="M24">
        <v>0</v>
      </c>
      <c r="N24">
        <v>28</v>
      </c>
      <c r="O24" s="6">
        <v>52549</v>
      </c>
      <c r="P24" s="6">
        <v>28</v>
      </c>
      <c r="Q24" s="6">
        <v>11343</v>
      </c>
      <c r="R24" s="6">
        <v>41206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</row>
    <row r="25" spans="1:42">
      <c r="A25" s="9">
        <v>43488.830555555556</v>
      </c>
      <c r="C25" t="s">
        <v>24</v>
      </c>
      <c r="D25" t="s">
        <v>25</v>
      </c>
      <c r="F25" t="s">
        <v>26</v>
      </c>
      <c r="G25" t="str">
        <f t="shared" si="0"/>
        <v>Отчет с гашением № 132</v>
      </c>
      <c r="H25" t="s">
        <v>30</v>
      </c>
      <c r="J25" s="1">
        <v>132</v>
      </c>
      <c r="K25" t="s">
        <v>28</v>
      </c>
      <c r="L25">
        <v>16</v>
      </c>
      <c r="M25">
        <v>0</v>
      </c>
      <c r="N25">
        <v>16</v>
      </c>
      <c r="O25" s="6">
        <v>18514</v>
      </c>
      <c r="P25" s="6">
        <v>16</v>
      </c>
      <c r="Q25" s="6">
        <v>6029</v>
      </c>
      <c r="R25" s="6">
        <v>12485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</row>
    <row r="26" spans="1:42">
      <c r="A26" s="9">
        <v>43489.811805555553</v>
      </c>
      <c r="C26" t="s">
        <v>24</v>
      </c>
      <c r="D26" t="s">
        <v>25</v>
      </c>
      <c r="F26" t="s">
        <v>26</v>
      </c>
      <c r="G26" t="str">
        <f t="shared" si="0"/>
        <v>Отчет с гашением № 133</v>
      </c>
      <c r="H26" t="s">
        <v>30</v>
      </c>
      <c r="J26" s="1">
        <v>133</v>
      </c>
      <c r="K26" t="s">
        <v>27</v>
      </c>
      <c r="L26">
        <v>19</v>
      </c>
      <c r="M26">
        <v>0</v>
      </c>
      <c r="N26">
        <v>19</v>
      </c>
      <c r="O26" s="6">
        <v>29687</v>
      </c>
      <c r="P26" s="6">
        <v>19</v>
      </c>
      <c r="Q26" s="6">
        <v>7421</v>
      </c>
      <c r="R26" s="6">
        <v>22266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</row>
    <row r="27" spans="1:42">
      <c r="A27" s="9">
        <v>43490.823611111111</v>
      </c>
      <c r="C27" t="s">
        <v>24</v>
      </c>
      <c r="D27" t="s">
        <v>25</v>
      </c>
      <c r="F27" t="s">
        <v>26</v>
      </c>
      <c r="G27" t="str">
        <f t="shared" si="0"/>
        <v>Отчет с гашением № 134</v>
      </c>
      <c r="H27" t="s">
        <v>30</v>
      </c>
      <c r="J27" s="1">
        <v>134</v>
      </c>
      <c r="K27" t="s">
        <v>27</v>
      </c>
      <c r="L27">
        <v>27</v>
      </c>
      <c r="M27">
        <v>0</v>
      </c>
      <c r="N27">
        <v>27</v>
      </c>
      <c r="O27" s="6">
        <v>49755</v>
      </c>
      <c r="P27" s="6">
        <v>27</v>
      </c>
      <c r="Q27" s="6">
        <v>7975</v>
      </c>
      <c r="R27" s="6">
        <v>41780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</row>
    <row r="28" spans="1:42">
      <c r="A28" s="9">
        <v>43491.70208333333</v>
      </c>
      <c r="C28" t="s">
        <v>24</v>
      </c>
      <c r="D28" t="s">
        <v>25</v>
      </c>
      <c r="F28" t="s">
        <v>26</v>
      </c>
      <c r="G28" t="str">
        <f t="shared" si="0"/>
        <v>Отчет с гашением № 135</v>
      </c>
      <c r="H28" t="s">
        <v>30</v>
      </c>
      <c r="J28" s="1">
        <v>135</v>
      </c>
      <c r="K28" t="s">
        <v>27</v>
      </c>
      <c r="L28">
        <v>20</v>
      </c>
      <c r="M28">
        <v>0</v>
      </c>
      <c r="N28">
        <v>20</v>
      </c>
      <c r="O28" s="6">
        <v>39189</v>
      </c>
      <c r="P28" s="6">
        <v>20</v>
      </c>
      <c r="Q28" s="6">
        <v>9979</v>
      </c>
      <c r="R28" s="6">
        <v>29210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</row>
    <row r="29" spans="1:42">
      <c r="A29" s="9">
        <v>43492.62777777778</v>
      </c>
      <c r="C29" t="s">
        <v>24</v>
      </c>
      <c r="D29" t="s">
        <v>25</v>
      </c>
      <c r="F29" t="s">
        <v>26</v>
      </c>
      <c r="G29" t="str">
        <f t="shared" si="0"/>
        <v>Отчет с гашением № 136</v>
      </c>
      <c r="H29" t="s">
        <v>30</v>
      </c>
      <c r="J29" s="1">
        <v>136</v>
      </c>
      <c r="K29" t="s">
        <v>28</v>
      </c>
      <c r="L29">
        <v>25</v>
      </c>
      <c r="M29">
        <v>0</v>
      </c>
      <c r="N29">
        <v>25</v>
      </c>
      <c r="O29" s="6">
        <v>53505</v>
      </c>
      <c r="P29" s="6">
        <v>25</v>
      </c>
      <c r="Q29" s="6">
        <v>13290</v>
      </c>
      <c r="R29" s="6">
        <v>40215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</row>
    <row r="30" spans="1:42">
      <c r="A30" s="9">
        <v>43493.833333333336</v>
      </c>
      <c r="C30" t="s">
        <v>24</v>
      </c>
      <c r="D30" t="s">
        <v>25</v>
      </c>
      <c r="F30" t="s">
        <v>26</v>
      </c>
      <c r="G30" t="str">
        <f t="shared" si="0"/>
        <v>Отчет с гашением № 137</v>
      </c>
      <c r="H30" t="s">
        <v>30</v>
      </c>
      <c r="J30" s="1">
        <v>137</v>
      </c>
      <c r="K30" t="s">
        <v>28</v>
      </c>
      <c r="L30">
        <v>21</v>
      </c>
      <c r="M30">
        <v>0</v>
      </c>
      <c r="N30">
        <v>21</v>
      </c>
      <c r="O30" s="6">
        <v>47352</v>
      </c>
      <c r="P30" s="6">
        <v>21</v>
      </c>
      <c r="Q30" s="6">
        <v>20469</v>
      </c>
      <c r="R30" s="6">
        <v>26883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</row>
    <row r="31" spans="1:42">
      <c r="A31" s="9">
        <v>43494.834722222222</v>
      </c>
      <c r="C31" t="s">
        <v>24</v>
      </c>
      <c r="D31" t="s">
        <v>25</v>
      </c>
      <c r="F31" t="s">
        <v>26</v>
      </c>
      <c r="G31" t="str">
        <f t="shared" si="0"/>
        <v>Отчет с гашением № 138</v>
      </c>
      <c r="H31" t="s">
        <v>30</v>
      </c>
      <c r="J31" s="1">
        <v>138</v>
      </c>
      <c r="K31" t="s">
        <v>28</v>
      </c>
      <c r="L31">
        <v>21</v>
      </c>
      <c r="M31">
        <v>0</v>
      </c>
      <c r="N31">
        <v>21</v>
      </c>
      <c r="O31" s="6">
        <v>39295</v>
      </c>
      <c r="P31" s="6">
        <v>21</v>
      </c>
      <c r="Q31" s="6">
        <v>6260</v>
      </c>
      <c r="R31" s="6">
        <v>33035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</row>
    <row r="32" spans="1:42">
      <c r="A32" s="9">
        <v>43495.837500000001</v>
      </c>
      <c r="C32" t="s">
        <v>24</v>
      </c>
      <c r="D32" t="s">
        <v>25</v>
      </c>
      <c r="F32" t="s">
        <v>26</v>
      </c>
      <c r="G32" t="str">
        <f t="shared" si="0"/>
        <v>Отчет с гашением № 139</v>
      </c>
      <c r="H32" t="s">
        <v>30</v>
      </c>
      <c r="J32" s="1">
        <v>139</v>
      </c>
      <c r="K32" t="s">
        <v>28</v>
      </c>
      <c r="L32">
        <v>37</v>
      </c>
      <c r="M32">
        <v>0</v>
      </c>
      <c r="N32">
        <v>37</v>
      </c>
      <c r="O32" s="6">
        <v>82305</v>
      </c>
      <c r="P32" s="6">
        <v>37</v>
      </c>
      <c r="Q32" s="6">
        <v>32773</v>
      </c>
      <c r="R32" s="6">
        <v>49532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</row>
    <row r="33" spans="1:42">
      <c r="A33" s="9">
        <v>43496.822916666664</v>
      </c>
      <c r="C33" t="s">
        <v>24</v>
      </c>
      <c r="D33" t="s">
        <v>25</v>
      </c>
      <c r="F33" t="s">
        <v>26</v>
      </c>
      <c r="G33" t="str">
        <f t="shared" si="0"/>
        <v>Отчет с гашением № 140</v>
      </c>
      <c r="H33" t="s">
        <v>30</v>
      </c>
      <c r="J33" s="1">
        <v>140</v>
      </c>
      <c r="K33" t="s">
        <v>27</v>
      </c>
      <c r="L33">
        <v>24</v>
      </c>
      <c r="M33">
        <v>0</v>
      </c>
      <c r="N33">
        <v>24</v>
      </c>
      <c r="O33" s="6">
        <v>44131</v>
      </c>
      <c r="P33" s="6">
        <v>24</v>
      </c>
      <c r="Q33" s="6">
        <v>18192</v>
      </c>
      <c r="R33" s="6">
        <v>25939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</row>
    <row r="34" spans="1:42">
      <c r="A34" s="2" t="s">
        <v>29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>
        <f t="shared" ref="L34:AP34" si="1">SUBTOTAL(9,L4:L33)</f>
        <v>647</v>
      </c>
      <c r="M34" s="2">
        <f t="shared" si="1"/>
        <v>0</v>
      </c>
      <c r="N34" s="2">
        <f t="shared" si="1"/>
        <v>647</v>
      </c>
      <c r="O34" s="7">
        <f t="shared" si="1"/>
        <v>1228829</v>
      </c>
      <c r="P34" s="7">
        <f t="shared" si="1"/>
        <v>647</v>
      </c>
      <c r="Q34" s="7">
        <f t="shared" si="1"/>
        <v>342637</v>
      </c>
      <c r="R34" s="7">
        <f t="shared" si="1"/>
        <v>886192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  <c r="AA34" s="2">
        <f t="shared" si="1"/>
        <v>0</v>
      </c>
      <c r="AB34" s="2">
        <f t="shared" si="1"/>
        <v>0</v>
      </c>
      <c r="AC34" s="2">
        <f t="shared" si="1"/>
        <v>0</v>
      </c>
      <c r="AD34" s="2">
        <f t="shared" si="1"/>
        <v>0</v>
      </c>
      <c r="AE34" s="2">
        <f t="shared" si="1"/>
        <v>0</v>
      </c>
      <c r="AF34" s="2">
        <f t="shared" si="1"/>
        <v>0</v>
      </c>
      <c r="AG34" s="2">
        <f t="shared" si="1"/>
        <v>0</v>
      </c>
      <c r="AH34" s="2">
        <f t="shared" si="1"/>
        <v>0</v>
      </c>
      <c r="AI34" s="2">
        <f t="shared" si="1"/>
        <v>0</v>
      </c>
      <c r="AJ34" s="2">
        <f t="shared" si="1"/>
        <v>0</v>
      </c>
      <c r="AK34" s="2">
        <f t="shared" si="1"/>
        <v>0</v>
      </c>
      <c r="AL34" s="2">
        <f t="shared" si="1"/>
        <v>0</v>
      </c>
      <c r="AM34" s="2">
        <f t="shared" si="1"/>
        <v>0</v>
      </c>
      <c r="AN34" s="2">
        <f t="shared" si="1"/>
        <v>0</v>
      </c>
      <c r="AO34" s="2">
        <f t="shared" si="1"/>
        <v>0</v>
      </c>
      <c r="AP34" s="2">
        <f t="shared" si="1"/>
        <v>0</v>
      </c>
    </row>
  </sheetData>
  <autoFilter ref="A3:AP33"/>
  <mergeCells count="6">
    <mergeCell ref="AJ2:AP2"/>
    <mergeCell ref="A2:J2"/>
    <mergeCell ref="L2:N2"/>
    <mergeCell ref="O2:U2"/>
    <mergeCell ref="V2:AB2"/>
    <mergeCell ref="AC2:A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AlexHelmer</cp:lastModifiedBy>
  <dcterms:created xsi:type="dcterms:W3CDTF">2019-08-12T22:04:28Z</dcterms:created>
  <dcterms:modified xsi:type="dcterms:W3CDTF">2019-12-19T02:19:19Z</dcterms:modified>
</cp:coreProperties>
</file>